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2024-25/Audit/"/>
    </mc:Choice>
  </mc:AlternateContent>
  <xr:revisionPtr revIDLastSave="0" documentId="8_{CBA31A62-AAB8-40AE-A187-1FCD13994187}" xr6:coauthVersionLast="47" xr6:coauthVersionMax="47" xr10:uidLastSave="{00000000-0000-0000-0000-000000000000}"/>
  <bookViews>
    <workbookView xWindow="-23148" yWindow="-156" windowWidth="23256" windowHeight="13176" xr2:uid="{E15B8293-3357-400D-91E6-73392FA528C9}"/>
  </bookViews>
  <sheets>
    <sheet name="Bank Recon" sheetId="1" r:id="rId1"/>
  </sheets>
  <externalReferences>
    <externalReference r:id="rId2"/>
  </externalReferences>
  <definedNames>
    <definedName name="_xlnm.Print_Area" localSheetId="0">'Bank Recon'!$A$1:$D$34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D29" i="1"/>
  <c r="D28" i="1"/>
  <c r="D27" i="1"/>
  <c r="D26" i="1"/>
  <c r="D25" i="1"/>
  <c r="D31" i="1" s="1"/>
  <c r="B18" i="1"/>
  <c r="D16" i="1"/>
  <c r="D12" i="1"/>
  <c r="D18" i="1" s="1"/>
  <c r="D34" i="1" l="1"/>
</calcChain>
</file>

<file path=xl/sharedStrings.xml><?xml version="1.0" encoding="utf-8"?>
<sst xmlns="http://schemas.openxmlformats.org/spreadsheetml/2006/main" count="19" uniqueCount="19">
  <si>
    <t>Claxton Parish Council</t>
  </si>
  <si>
    <t>Bank Reconciliation</t>
  </si>
  <si>
    <t>Financial year ending 31 March 2025</t>
  </si>
  <si>
    <t>Prepared by: Charlotte Rust, Responsible Financial Officer</t>
  </si>
  <si>
    <t xml:space="preserve">Balance per bank statements as at </t>
  </si>
  <si>
    <t>Barclays Current Account</t>
  </si>
  <si>
    <t>PAWG</t>
  </si>
  <si>
    <t>Less: Unpresented</t>
  </si>
  <si>
    <t>Payments</t>
  </si>
  <si>
    <t xml:space="preserve">Net balances at </t>
  </si>
  <si>
    <t>Cashbook</t>
  </si>
  <si>
    <t>Opening balance at 1 April 2024 - Current Account</t>
  </si>
  <si>
    <t>Opening balance at 1 April 2024 - PAWG</t>
  </si>
  <si>
    <t>BALANCE TOTAL</t>
  </si>
  <si>
    <t>Add: Bank Account Receipts</t>
  </si>
  <si>
    <t>Add: PAWG Receipts</t>
  </si>
  <si>
    <t>Less: Bank Account Payments</t>
  </si>
  <si>
    <t>Less: PAWG Payments</t>
  </si>
  <si>
    <t xml:space="preserve">Closing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</si>
</sst>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4" fontId="4" fillId="0" borderId="0" xfId="1" applyFont="1"/>
    <xf numFmtId="0" fontId="4" fillId="0" borderId="0" xfId="0" applyFont="1"/>
    <xf numFmtId="15" fontId="4" fillId="0" borderId="0" xfId="1" applyNumberFormat="1" applyFont="1" applyFill="1"/>
    <xf numFmtId="0" fontId="1" fillId="2" borderId="0" xfId="0" applyFont="1" applyFill="1"/>
    <xf numFmtId="14" fontId="1" fillId="0" borderId="0" xfId="0" applyNumberFormat="1" applyFont="1"/>
    <xf numFmtId="0" fontId="5" fillId="0" borderId="0" xfId="0" applyFont="1"/>
    <xf numFmtId="44" fontId="4" fillId="0" borderId="0" xfId="1" applyFont="1" applyFill="1"/>
    <xf numFmtId="44" fontId="4" fillId="0" borderId="1" xfId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0" fontId="4" fillId="2" borderId="0" xfId="0" applyFont="1" applyFill="1"/>
    <xf numFmtId="44" fontId="4" fillId="0" borderId="2" xfId="1" applyFont="1" applyBorder="1"/>
    <xf numFmtId="44" fontId="1" fillId="0" borderId="0" xfId="1" applyFont="1"/>
    <xf numFmtId="44" fontId="4" fillId="0" borderId="0" xfId="1" applyFont="1" applyFill="1" applyBorder="1"/>
    <xf numFmtId="16" fontId="2" fillId="0" borderId="0" xfId="0" applyNumberFormat="1" applyFont="1"/>
    <xf numFmtId="44" fontId="1" fillId="0" borderId="3" xfId="1" applyFont="1" applyFill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83eac6ce868353a/Documents/Finance%20and%20Accounts/2024-25/Claxton%20PC%20Cash%20Book%202024-25.xlsx" TargetMode="External"/><Relationship Id="rId1" Type="http://schemas.openxmlformats.org/officeDocument/2006/relationships/externalLinkPath" Target="/a83eac6ce868353a/Documents/Finance%20and%20Accounts/2024-25/Claxton%20PC%20Cash%20Book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Running"/>
      <sheetName val="Ear Marked Funds"/>
      <sheetName val="Bank Account"/>
      <sheetName val="Reserves"/>
      <sheetName val="Bank Recon"/>
      <sheetName val="Year to Date"/>
      <sheetName val="Variances"/>
      <sheetName val="Annual Return"/>
      <sheetName val="Budget 2025-26"/>
    </sheetNames>
    <sheetDataSet>
      <sheetData sheetId="0"/>
      <sheetData sheetId="1"/>
      <sheetData sheetId="2">
        <row r="95">
          <cell r="G95">
            <v>12073.88</v>
          </cell>
        </row>
        <row r="97">
          <cell r="F97">
            <v>13311.92</v>
          </cell>
        </row>
      </sheetData>
      <sheetData sheetId="3">
        <row r="14">
          <cell r="F14">
            <v>3881.02</v>
          </cell>
          <cell r="G14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F9A2-1992-4C90-A9FE-970D5F299B33}">
  <sheetPr>
    <pageSetUpPr fitToPage="1"/>
  </sheetPr>
  <dimension ref="A1:G38"/>
  <sheetViews>
    <sheetView tabSelected="1" topLeftCell="A4" zoomScale="82" zoomScaleNormal="82" workbookViewId="0">
      <selection activeCell="D37" sqref="D37"/>
    </sheetView>
  </sheetViews>
  <sheetFormatPr defaultColWidth="8.7109375" defaultRowHeight="15.75" x14ac:dyDescent="0.25"/>
  <cols>
    <col min="1" max="1" width="52.140625" style="2" customWidth="1"/>
    <col min="2" max="2" width="13.42578125" style="2" customWidth="1"/>
    <col min="3" max="3" width="19.140625" style="20" bestFit="1" customWidth="1"/>
    <col min="4" max="4" width="19" style="4" customWidth="1"/>
    <col min="5" max="5" width="17.28515625" style="2" customWidth="1"/>
    <col min="6" max="6" width="20.140625" style="2" customWidth="1"/>
    <col min="7" max="8" width="8.7109375" style="2"/>
    <col min="9" max="9" width="13" style="2" customWidth="1"/>
    <col min="10" max="16384" width="8.710937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4" spans="1:4" x14ac:dyDescent="0.25">
      <c r="A4" s="3" t="s">
        <v>2</v>
      </c>
      <c r="B4" s="3"/>
      <c r="C4" s="4"/>
    </row>
    <row r="5" spans="1:4" x14ac:dyDescent="0.25">
      <c r="A5" s="5"/>
      <c r="B5" s="5"/>
      <c r="C5" s="4"/>
    </row>
    <row r="6" spans="1:4" x14ac:dyDescent="0.25">
      <c r="A6" s="5" t="s">
        <v>3</v>
      </c>
      <c r="B6" s="5"/>
      <c r="C6" s="6">
        <v>45747</v>
      </c>
    </row>
    <row r="7" spans="1:4" x14ac:dyDescent="0.25">
      <c r="A7" s="5"/>
      <c r="B7" s="5"/>
      <c r="C7" s="4"/>
    </row>
    <row r="8" spans="1:4" x14ac:dyDescent="0.25">
      <c r="A8" s="7" t="s">
        <v>4</v>
      </c>
      <c r="B8" s="8">
        <v>45747</v>
      </c>
      <c r="C8" s="4"/>
    </row>
    <row r="9" spans="1:4" x14ac:dyDescent="0.25">
      <c r="A9" s="9"/>
      <c r="B9" s="3"/>
      <c r="C9" s="4"/>
    </row>
    <row r="10" spans="1:4" x14ac:dyDescent="0.25">
      <c r="A10" s="5" t="s">
        <v>5</v>
      </c>
      <c r="B10" s="3"/>
      <c r="C10" s="10">
        <v>3383.63</v>
      </c>
    </row>
    <row r="11" spans="1:4" x14ac:dyDescent="0.25">
      <c r="A11" s="5" t="s">
        <v>6</v>
      </c>
      <c r="B11" s="3"/>
      <c r="C11" s="10">
        <v>6919.39</v>
      </c>
    </row>
    <row r="12" spans="1:4" x14ac:dyDescent="0.25">
      <c r="A12" s="5"/>
      <c r="B12" s="3"/>
      <c r="C12" s="11"/>
      <c r="D12" s="4">
        <f>SUM(C10:C11)</f>
        <v>10303.02</v>
      </c>
    </row>
    <row r="13" spans="1:4" x14ac:dyDescent="0.25">
      <c r="A13" s="5"/>
      <c r="B13" s="3"/>
      <c r="C13" s="4"/>
    </row>
    <row r="14" spans="1:4" x14ac:dyDescent="0.25">
      <c r="A14" s="5" t="s">
        <v>7</v>
      </c>
      <c r="B14" s="3"/>
      <c r="C14" s="4"/>
    </row>
    <row r="15" spans="1:4" x14ac:dyDescent="0.25">
      <c r="A15" s="5" t="s">
        <v>8</v>
      </c>
      <c r="B15" s="12"/>
      <c r="C15" s="13">
        <v>0</v>
      </c>
    </row>
    <row r="16" spans="1:4" x14ac:dyDescent="0.25">
      <c r="A16" s="5"/>
      <c r="B16" s="3"/>
      <c r="C16" s="11"/>
      <c r="D16" s="4">
        <f>SUM(C14:C15)</f>
        <v>0</v>
      </c>
    </row>
    <row r="17" spans="1:7" x14ac:dyDescent="0.25">
      <c r="A17" s="5"/>
      <c r="B17" s="3"/>
      <c r="C17" s="4"/>
    </row>
    <row r="18" spans="1:7" ht="16.5" thickBot="1" x14ac:dyDescent="0.3">
      <c r="A18" s="14" t="s">
        <v>9</v>
      </c>
      <c r="B18" s="8">
        <f>SUM(B8)</f>
        <v>45747</v>
      </c>
      <c r="C18" s="4"/>
      <c r="D18" s="15">
        <f>+D12-D16</f>
        <v>10303.02</v>
      </c>
    </row>
    <row r="19" spans="1:7" ht="16.5" thickTop="1" x14ac:dyDescent="0.25">
      <c r="A19" s="5"/>
      <c r="B19" s="3"/>
      <c r="C19" s="4"/>
    </row>
    <row r="20" spans="1:7" x14ac:dyDescent="0.25">
      <c r="A20" s="5"/>
      <c r="B20" s="3"/>
      <c r="C20" s="4"/>
      <c r="D20" s="16"/>
    </row>
    <row r="21" spans="1:7" x14ac:dyDescent="0.25">
      <c r="A21" s="3" t="s">
        <v>10</v>
      </c>
      <c r="B21" s="3"/>
      <c r="C21" s="4"/>
      <c r="D21" s="16"/>
    </row>
    <row r="22" spans="1:7" x14ac:dyDescent="0.25">
      <c r="A22" s="5"/>
      <c r="B22" s="3"/>
      <c r="C22" s="4"/>
      <c r="D22" s="16"/>
    </row>
    <row r="23" spans="1:7" x14ac:dyDescent="0.25">
      <c r="A23" s="5" t="s">
        <v>11</v>
      </c>
      <c r="B23" s="3"/>
      <c r="C23" s="4"/>
      <c r="D23" s="17">
        <v>2145.59</v>
      </c>
    </row>
    <row r="24" spans="1:7" x14ac:dyDescent="0.25">
      <c r="A24" s="5" t="s">
        <v>12</v>
      </c>
      <c r="B24" s="3"/>
      <c r="C24" s="4"/>
      <c r="D24" s="17">
        <v>3038.37</v>
      </c>
      <c r="G24" s="18"/>
    </row>
    <row r="25" spans="1:7" x14ac:dyDescent="0.25">
      <c r="A25" s="3" t="s">
        <v>13</v>
      </c>
      <c r="B25" s="3"/>
      <c r="C25" s="16"/>
      <c r="D25" s="19">
        <f>SUM(D23:D24)</f>
        <v>5183.96</v>
      </c>
    </row>
    <row r="26" spans="1:7" x14ac:dyDescent="0.25">
      <c r="A26" s="5" t="s">
        <v>14</v>
      </c>
      <c r="B26" s="3"/>
      <c r="C26" s="4"/>
      <c r="D26" s="10">
        <f>SUM('[1]Bank Account'!F97)</f>
        <v>13311.92</v>
      </c>
    </row>
    <row r="27" spans="1:7" x14ac:dyDescent="0.25">
      <c r="A27" s="5" t="s">
        <v>15</v>
      </c>
      <c r="B27" s="3"/>
      <c r="C27" s="4"/>
      <c r="D27" s="10">
        <f>SUM([1]Reserves!F14)</f>
        <v>3881.02</v>
      </c>
    </row>
    <row r="28" spans="1:7" x14ac:dyDescent="0.25">
      <c r="A28" s="5" t="s">
        <v>16</v>
      </c>
      <c r="B28" s="3"/>
      <c r="C28" s="4"/>
      <c r="D28" s="10">
        <f>SUM('[1]Bank Account'!G95)</f>
        <v>12073.88</v>
      </c>
    </row>
    <row r="29" spans="1:7" x14ac:dyDescent="0.25">
      <c r="A29" s="5" t="s">
        <v>17</v>
      </c>
      <c r="B29" s="3"/>
      <c r="C29" s="4"/>
      <c r="D29" s="10">
        <f>SUM([1]Reserves!G14)</f>
        <v>0</v>
      </c>
    </row>
    <row r="30" spans="1:7" x14ac:dyDescent="0.25">
      <c r="A30" s="5"/>
      <c r="B30" s="3"/>
      <c r="C30" s="4"/>
      <c r="D30" s="16"/>
    </row>
    <row r="31" spans="1:7" s="5" customFormat="1" ht="16.5" thickBot="1" x14ac:dyDescent="0.3">
      <c r="A31" s="14" t="s">
        <v>18</v>
      </c>
      <c r="B31" s="8">
        <f>SUM(B8)</f>
        <v>45747</v>
      </c>
      <c r="C31" s="4"/>
      <c r="D31" s="15">
        <f>SUM(D25+D26+D27-D28-D29)</f>
        <v>10303.020000000002</v>
      </c>
    </row>
    <row r="32" spans="1:7" ht="16.5" thickTop="1" x14ac:dyDescent="0.25"/>
    <row r="33" spans="1:4" x14ac:dyDescent="0.25">
      <c r="A33" s="5"/>
      <c r="B33" s="5"/>
    </row>
    <row r="34" spans="1:4" x14ac:dyDescent="0.25">
      <c r="A34" s="5"/>
      <c r="B34" s="5"/>
      <c r="D34" s="4">
        <f>D31-D18</f>
        <v>0</v>
      </c>
    </row>
    <row r="35" spans="1:4" x14ac:dyDescent="0.25">
      <c r="A35" s="5"/>
      <c r="B35" s="5"/>
    </row>
    <row r="38" spans="1:4" x14ac:dyDescent="0.25">
      <c r="A38" s="3"/>
      <c r="B38" s="3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</vt:lpstr>
      <vt:lpstr>'Bank Recon'!Print_Area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Claxton Parish Council</dc:creator>
  <cp:lastModifiedBy>Charlotte Rust Claxton Parish Council</cp:lastModifiedBy>
  <dcterms:created xsi:type="dcterms:W3CDTF">2025-06-24T12:57:10Z</dcterms:created>
  <dcterms:modified xsi:type="dcterms:W3CDTF">2025-06-24T12:57:29Z</dcterms:modified>
</cp:coreProperties>
</file>